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9075" activeTab="0"/>
  </bookViews>
  <sheets>
    <sheet name="MM" sheetId="1" r:id="rId1"/>
    <sheet name="Lissage Exponentiel" sheetId="2" r:id="rId2"/>
  </sheets>
  <definedNames>
    <definedName name="m" localSheetId="0">'MM'!$A$1:$K$18</definedName>
    <definedName name="solver_adj" localSheetId="1" hidden="1">'Lissage Exponentiel'!$C$18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'Lissage Exponentiel'!$C$18</definedName>
    <definedName name="solver_lhs2" localSheetId="1" hidden="1">'Lissage Exponentiel'!$C$18</definedName>
    <definedName name="solver_lin" localSheetId="1" hidden="1">2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5000</definedName>
    <definedName name="solver_num" localSheetId="1" hidden="1">2</definedName>
    <definedName name="solver_nwt" localSheetId="1" hidden="1">1</definedName>
    <definedName name="solver_ofx" localSheetId="1" hidden="1">2</definedName>
    <definedName name="solver_opt" localSheetId="1" hidden="1">'Lissage Exponentiel'!$G$17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1</definedName>
    <definedName name="solver_rel2" localSheetId="1" hidden="1">3</definedName>
    <definedName name="solver_reo" localSheetId="1" hidden="1">2</definedName>
    <definedName name="solver_rep" localSheetId="1" hidden="1">2</definedName>
    <definedName name="solver_rhs1" localSheetId="1" hidden="1">1</definedName>
    <definedName name="solver_rhs2" localSheetId="1" hidden="1">0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2</definedName>
    <definedName name="solver_val" localSheetId="1" hidden="1">0</definedName>
    <definedName name="solver_ver" localSheetId="1" hidden="1">2</definedName>
    <definedName name="_xlnm.Print_Area" localSheetId="1">'Lissage Exponentiel'!$A$1:$H$19</definedName>
  </definedNames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D6" authorId="0">
      <text>
        <r>
          <rPr>
            <sz val="8"/>
            <rFont val="Tahoma"/>
            <family val="2"/>
          </rPr>
          <t>MOYENNE(C3:C5)</t>
        </r>
      </text>
    </comment>
    <comment ref="E6" authorId="0">
      <text>
        <r>
          <rPr>
            <sz val="8"/>
            <rFont val="Tahoma"/>
            <family val="2"/>
          </rPr>
          <t>D6-C6</t>
        </r>
      </text>
    </comment>
    <comment ref="F6" authorId="0">
      <text>
        <r>
          <rPr>
            <sz val="8"/>
            <rFont val="Tahoma"/>
            <family val="2"/>
          </rPr>
          <t>ABS(E6)</t>
        </r>
      </text>
    </comment>
    <comment ref="G6" authorId="0">
      <text>
        <r>
          <rPr>
            <sz val="8"/>
            <rFont val="Tahoma"/>
            <family val="2"/>
          </rPr>
          <t>E6*E6</t>
        </r>
      </text>
    </comment>
    <comment ref="G16" authorId="0">
      <text>
        <r>
          <rPr>
            <sz val="8"/>
            <rFont val="Tahoma"/>
            <family val="2"/>
          </rPr>
          <t>SOMME(G6:G14)/9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8"/>
            <rFont val="Tahoma"/>
            <family val="2"/>
          </rPr>
          <t>SOMME(F6:F14)/9</t>
        </r>
      </text>
    </comment>
  </commentList>
</comments>
</file>

<file path=xl/sharedStrings.xml><?xml version="1.0" encoding="utf-8"?>
<sst xmlns="http://schemas.openxmlformats.org/spreadsheetml/2006/main" count="18" uniqueCount="11">
  <si>
    <t>Prévision MM3</t>
  </si>
  <si>
    <t>Erreur</t>
  </si>
  <si>
    <t>Erreur absolue</t>
  </si>
  <si>
    <t>Erreur carrée</t>
  </si>
  <si>
    <t>MAD</t>
  </si>
  <si>
    <t>MSE</t>
  </si>
  <si>
    <t>Période</t>
  </si>
  <si>
    <t>Ventes</t>
  </si>
  <si>
    <t>Prévision</t>
  </si>
  <si>
    <t>Alpha</t>
  </si>
  <si>
    <t>Prév. 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</si>
</sst>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_-* #,##0.0000\ _€_-;\-* #,##0.0000\ _€_-;_-* &quot;-&quot;??\ _€_-;_-@_-"/>
    <numFmt numFmtId="173" formatCode="0.##"/>
    <numFmt numFmtId="174" formatCode="_(* #,##0.00_);_(* \(#,##0.00\);_(* \-??_);_(@_)"/>
    <numFmt numFmtId="175" formatCode="#,##0.00_ ;\-#,##0.00\ "/>
  </numFmts>
  <fonts count="7">
    <font>
      <sz val="10"/>
      <color indexed="8"/>
      <name val="Sans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color indexed="8"/>
      <name val="Sans"/>
      <family val="0"/>
    </font>
    <font>
      <sz val="8"/>
      <name val="Tahoma"/>
      <family val="0"/>
    </font>
    <font>
      <sz val="8"/>
      <name val="Sans"/>
      <family val="0"/>
    </font>
    <font>
      <b/>
      <sz val="8"/>
      <name val="San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4" fontId="2" fillId="0" borderId="1" xfId="0" applyNumberFormat="1" applyFont="1" applyFill="1" applyBorder="1" applyAlignment="1" applyProtection="1">
      <alignment/>
      <protection/>
    </xf>
    <xf numFmtId="172" fontId="1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175" fontId="1" fillId="0" borderId="1" xfId="0" applyNumberFormat="1" applyFont="1" applyFill="1" applyBorder="1" applyAlignment="1" applyProtection="1">
      <alignment/>
      <protection/>
    </xf>
    <xf numFmtId="43" fontId="1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MM!$C$2</c:f>
              <c:strCache>
                <c:ptCount val="1"/>
                <c:pt idx="0">
                  <c:v>Ventes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MM!$C$3:$C$15</c:f>
              <c:numCache>
                <c:ptCount val="13"/>
                <c:pt idx="0">
                  <c:v>48</c:v>
                </c:pt>
                <c:pt idx="1">
                  <c:v>46</c:v>
                </c:pt>
                <c:pt idx="2">
                  <c:v>43</c:v>
                </c:pt>
                <c:pt idx="3">
                  <c:v>52</c:v>
                </c:pt>
                <c:pt idx="4">
                  <c:v>47</c:v>
                </c:pt>
                <c:pt idx="5">
                  <c:v>45</c:v>
                </c:pt>
                <c:pt idx="6">
                  <c:v>53</c:v>
                </c:pt>
                <c:pt idx="7">
                  <c:v>56</c:v>
                </c:pt>
                <c:pt idx="8">
                  <c:v>54</c:v>
                </c:pt>
                <c:pt idx="9">
                  <c:v>57</c:v>
                </c:pt>
                <c:pt idx="10">
                  <c:v>53</c:v>
                </c:pt>
                <c:pt idx="1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MM!$D$2</c:f>
              <c:strCache>
                <c:ptCount val="1"/>
                <c:pt idx="0">
                  <c:v>Prévision MM3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MM!$D$3:$D$15</c:f>
              <c:numCache>
                <c:ptCount val="13"/>
                <c:pt idx="3">
                  <c:v>45.666666666666664</c:v>
                </c:pt>
                <c:pt idx="4">
                  <c:v>47</c:v>
                </c:pt>
                <c:pt idx="5">
                  <c:v>47.333333333333336</c:v>
                </c:pt>
                <c:pt idx="6">
                  <c:v>48</c:v>
                </c:pt>
                <c:pt idx="7">
                  <c:v>48.333333333333336</c:v>
                </c:pt>
                <c:pt idx="8">
                  <c:v>51.333333333333336</c:v>
                </c:pt>
                <c:pt idx="9">
                  <c:v>54.333333333333336</c:v>
                </c:pt>
                <c:pt idx="10">
                  <c:v>55.666666666666664</c:v>
                </c:pt>
                <c:pt idx="11">
                  <c:v>54.666666666666664</c:v>
                </c:pt>
                <c:pt idx="12">
                  <c:v>56.333333333333336</c:v>
                </c:pt>
              </c:numCache>
            </c:numRef>
          </c:val>
          <c:smooth val="0"/>
        </c:ser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287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28575</xdr:rowOff>
    </xdr:from>
    <xdr:to>
      <xdr:col>10</xdr:col>
      <xdr:colOff>295275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4800600" y="190500"/>
        <a:ext cx="2847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tabSelected="1" zoomScaleSheetLayoutView="1" workbookViewId="0" topLeftCell="A1">
      <selection activeCell="D19" sqref="D19"/>
    </sheetView>
  </sheetViews>
  <sheetFormatPr defaultColWidth="11.00390625" defaultRowHeight="12.75"/>
  <cols>
    <col min="1" max="1" width="3.625" style="1" customWidth="1"/>
    <col min="2" max="2" width="7.75390625" style="1" customWidth="1"/>
    <col min="3" max="3" width="6.875" style="1" customWidth="1"/>
    <col min="4" max="4" width="14.25390625" style="1" customWidth="1"/>
    <col min="5" max="9" width="9.125" style="1" customWidth="1"/>
    <col min="10" max="10" width="18.375" style="1" customWidth="1"/>
    <col min="11" max="11" width="6.75390625" style="1" customWidth="1"/>
    <col min="12" max="16384" width="9.125" style="1" customWidth="1"/>
  </cols>
  <sheetData>
    <row r="1" ht="12.75"/>
    <row r="2" spans="2:7" ht="27.75" customHeight="1">
      <c r="B2" s="5" t="s">
        <v>6</v>
      </c>
      <c r="C2" s="5" t="s">
        <v>7</v>
      </c>
      <c r="D2" s="5" t="s">
        <v>0</v>
      </c>
      <c r="E2" s="5" t="s">
        <v>1</v>
      </c>
      <c r="F2" s="5" t="s">
        <v>2</v>
      </c>
      <c r="G2" s="5" t="s">
        <v>3</v>
      </c>
    </row>
    <row r="3" spans="2:7" ht="12.75">
      <c r="B3" s="6">
        <v>1</v>
      </c>
      <c r="C3" s="6">
        <v>48</v>
      </c>
      <c r="D3" s="6"/>
      <c r="E3" s="6"/>
      <c r="F3" s="6"/>
      <c r="G3" s="6"/>
    </row>
    <row r="4" spans="2:7" ht="12.75">
      <c r="B4" s="6">
        <v>2</v>
      </c>
      <c r="C4" s="6">
        <v>46</v>
      </c>
      <c r="D4" s="6"/>
      <c r="E4" s="6"/>
      <c r="F4" s="6"/>
      <c r="G4" s="6"/>
    </row>
    <row r="5" spans="2:7" ht="12.75">
      <c r="B5" s="6">
        <v>3</v>
      </c>
      <c r="C5" s="6">
        <v>43</v>
      </c>
      <c r="D5" s="6"/>
      <c r="E5" s="6"/>
      <c r="F5" s="6"/>
      <c r="G5" s="6"/>
    </row>
    <row r="6" spans="2:11" ht="12.75">
      <c r="B6" s="6">
        <v>4</v>
      </c>
      <c r="C6" s="6">
        <v>52</v>
      </c>
      <c r="D6" s="2">
        <f aca="true" t="shared" si="0" ref="D6:D15">AVERAGE(C3:C5)</f>
        <v>45.666666666666664</v>
      </c>
      <c r="E6" s="2">
        <f aca="true" t="shared" si="1" ref="E6:E14">D6-C6</f>
        <v>-6.333333333333336</v>
      </c>
      <c r="F6" s="2">
        <f aca="true" t="shared" si="2" ref="F6:F14">ABS(E6)</f>
        <v>6.333333333333336</v>
      </c>
      <c r="G6" s="2">
        <f aca="true" t="shared" si="3" ref="G6:G14">E6*E6</f>
        <v>40.11111111111114</v>
      </c>
      <c r="K6" s="4"/>
    </row>
    <row r="7" spans="2:7" ht="12.75">
      <c r="B7" s="6">
        <v>5</v>
      </c>
      <c r="C7" s="6">
        <v>47</v>
      </c>
      <c r="D7" s="2">
        <f t="shared" si="0"/>
        <v>47</v>
      </c>
      <c r="E7" s="2">
        <f t="shared" si="1"/>
        <v>0</v>
      </c>
      <c r="F7" s="2">
        <f t="shared" si="2"/>
        <v>0</v>
      </c>
      <c r="G7" s="2">
        <f t="shared" si="3"/>
        <v>0</v>
      </c>
    </row>
    <row r="8" spans="2:8" ht="12.75">
      <c r="B8" s="6">
        <v>6</v>
      </c>
      <c r="C8" s="6">
        <v>45</v>
      </c>
      <c r="D8" s="2">
        <f t="shared" si="0"/>
        <v>47.333333333333336</v>
      </c>
      <c r="E8" s="2">
        <f t="shared" si="1"/>
        <v>2.3333333333333357</v>
      </c>
      <c r="F8" s="2">
        <f t="shared" si="2"/>
        <v>2.3333333333333357</v>
      </c>
      <c r="G8" s="2">
        <f t="shared" si="3"/>
        <v>5.444444444444455</v>
      </c>
      <c r="H8" s="3"/>
    </row>
    <row r="9" spans="2:8" ht="12.75">
      <c r="B9" s="6">
        <v>7</v>
      </c>
      <c r="C9" s="6">
        <v>53</v>
      </c>
      <c r="D9" s="2">
        <f t="shared" si="0"/>
        <v>48</v>
      </c>
      <c r="E9" s="2">
        <f t="shared" si="1"/>
        <v>-5</v>
      </c>
      <c r="F9" s="2">
        <f t="shared" si="2"/>
        <v>5</v>
      </c>
      <c r="G9" s="2">
        <f t="shared" si="3"/>
        <v>25</v>
      </c>
      <c r="H9" s="3"/>
    </row>
    <row r="10" spans="2:8" ht="12.75">
      <c r="B10" s="6">
        <v>8</v>
      </c>
      <c r="C10" s="6">
        <v>56</v>
      </c>
      <c r="D10" s="2">
        <f t="shared" si="0"/>
        <v>48.333333333333336</v>
      </c>
      <c r="E10" s="2">
        <f t="shared" si="1"/>
        <v>-7.666666666666664</v>
      </c>
      <c r="F10" s="2">
        <f t="shared" si="2"/>
        <v>7.666666666666664</v>
      </c>
      <c r="G10" s="2">
        <f t="shared" si="3"/>
        <v>58.77777777777774</v>
      </c>
      <c r="H10" s="3"/>
    </row>
    <row r="11" spans="2:8" ht="12.75">
      <c r="B11" s="6">
        <v>9</v>
      </c>
      <c r="C11" s="6">
        <v>54</v>
      </c>
      <c r="D11" s="2">
        <f t="shared" si="0"/>
        <v>51.333333333333336</v>
      </c>
      <c r="E11" s="2">
        <f t="shared" si="1"/>
        <v>-2.6666666666666643</v>
      </c>
      <c r="F11" s="2">
        <f t="shared" si="2"/>
        <v>2.6666666666666643</v>
      </c>
      <c r="G11" s="2">
        <f t="shared" si="3"/>
        <v>7.111111111111098</v>
      </c>
      <c r="H11" s="3"/>
    </row>
    <row r="12" spans="2:8" ht="12.75">
      <c r="B12" s="6">
        <v>10</v>
      </c>
      <c r="C12" s="6">
        <v>57</v>
      </c>
      <c r="D12" s="2">
        <f t="shared" si="0"/>
        <v>54.333333333333336</v>
      </c>
      <c r="E12" s="2">
        <f t="shared" si="1"/>
        <v>-2.6666666666666643</v>
      </c>
      <c r="F12" s="2">
        <f t="shared" si="2"/>
        <v>2.6666666666666643</v>
      </c>
      <c r="G12" s="2">
        <f t="shared" si="3"/>
        <v>7.111111111111098</v>
      </c>
      <c r="H12" s="3"/>
    </row>
    <row r="13" spans="2:8" ht="12.75">
      <c r="B13" s="6">
        <v>11</v>
      </c>
      <c r="C13" s="6">
        <v>53</v>
      </c>
      <c r="D13" s="2">
        <f t="shared" si="0"/>
        <v>55.666666666666664</v>
      </c>
      <c r="E13" s="2">
        <f t="shared" si="1"/>
        <v>2.6666666666666643</v>
      </c>
      <c r="F13" s="2">
        <f t="shared" si="2"/>
        <v>2.6666666666666643</v>
      </c>
      <c r="G13" s="2">
        <f t="shared" si="3"/>
        <v>7.111111111111098</v>
      </c>
      <c r="H13" s="3"/>
    </row>
    <row r="14" spans="2:8" ht="12.75">
      <c r="B14" s="6">
        <v>12</v>
      </c>
      <c r="C14" s="6">
        <v>59</v>
      </c>
      <c r="D14" s="2">
        <f t="shared" si="0"/>
        <v>54.666666666666664</v>
      </c>
      <c r="E14" s="2">
        <f t="shared" si="1"/>
        <v>-4.333333333333336</v>
      </c>
      <c r="F14" s="2">
        <f t="shared" si="2"/>
        <v>4.333333333333336</v>
      </c>
      <c r="G14" s="2">
        <f t="shared" si="3"/>
        <v>18.7777777777778</v>
      </c>
      <c r="H14" s="3"/>
    </row>
    <row r="15" spans="2:8" ht="12.75">
      <c r="B15" s="6">
        <v>13</v>
      </c>
      <c r="C15" s="6"/>
      <c r="D15" s="2">
        <f t="shared" si="0"/>
        <v>56.333333333333336</v>
      </c>
      <c r="E15" s="6"/>
      <c r="F15" s="6"/>
      <c r="G15" s="6"/>
      <c r="H15" s="3"/>
    </row>
    <row r="16" spans="2:7" ht="12.75">
      <c r="B16" s="7"/>
      <c r="C16" s="7"/>
      <c r="D16" s="7"/>
      <c r="E16" s="7"/>
      <c r="F16" s="6" t="s">
        <v>5</v>
      </c>
      <c r="G16" s="8">
        <f>SUM(G6:G14)/9</f>
        <v>18.827160493827154</v>
      </c>
    </row>
    <row r="17" spans="2:7" ht="12.75">
      <c r="B17" s="7"/>
      <c r="C17" s="7"/>
      <c r="D17" s="7"/>
      <c r="E17" s="7"/>
      <c r="F17" s="6" t="s">
        <v>4</v>
      </c>
      <c r="G17" s="8">
        <f>SUM(F6:F14)/9</f>
        <v>3.7407407407407405</v>
      </c>
    </row>
  </sheetData>
  <printOptions headings="1"/>
  <pageMargins left="0.75" right="0.75" top="1.6666666666666667" bottom="1.6666666666666667" header="0" footer="0"/>
  <pageSetup cellComments="asDisplayed" horizontalDpi="600" verticalDpi="600" orientation="landscape" paperSize="9" r:id="rId4"/>
  <headerFooter alignWithMargins="0">
    <oddHeader>&amp;CTAB]</oddHeader>
    <oddFooter>&amp;CPage PAGE]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SheetLayoutView="1" workbookViewId="0" topLeftCell="A1">
      <selection activeCell="E3" sqref="E3"/>
    </sheetView>
  </sheetViews>
  <sheetFormatPr defaultColWidth="11.00390625" defaultRowHeight="12.75"/>
  <cols>
    <col min="1" max="1" width="3.625" style="1" customWidth="1"/>
    <col min="2" max="2" width="7.75390625" style="1" customWidth="1"/>
    <col min="3" max="3" width="9.875" style="1" customWidth="1"/>
    <col min="4" max="4" width="11.75390625" style="1" customWidth="1"/>
    <col min="5" max="5" width="8.25390625" style="1" customWidth="1"/>
    <col min="6" max="6" width="12.75390625" style="1" customWidth="1"/>
    <col min="7" max="7" width="11.375" style="1" customWidth="1"/>
    <col min="8" max="8" width="4.75390625" style="1" customWidth="1"/>
    <col min="9" max="19" width="11.75390625" style="1" customWidth="1"/>
    <col min="20" max="16384" width="4.75390625" style="1" customWidth="1"/>
  </cols>
  <sheetData>
    <row r="2" spans="2:7" ht="46.5" customHeight="1">
      <c r="B2" s="5" t="s">
        <v>6</v>
      </c>
      <c r="C2" s="5" t="s">
        <v>7</v>
      </c>
      <c r="D2" s="5" t="s">
        <v>8</v>
      </c>
      <c r="E2" s="5" t="s">
        <v>1</v>
      </c>
      <c r="F2" s="5" t="s">
        <v>2</v>
      </c>
      <c r="G2" s="5" t="s">
        <v>3</v>
      </c>
    </row>
    <row r="3" spans="2:7" ht="12.75">
      <c r="B3" s="6">
        <v>1</v>
      </c>
      <c r="C3" s="6">
        <v>48</v>
      </c>
      <c r="D3" s="12">
        <f>C3</f>
        <v>48</v>
      </c>
      <c r="E3" s="11">
        <f aca="true" t="shared" si="0" ref="E3:E14">D3-C3</f>
        <v>0</v>
      </c>
      <c r="F3" s="11">
        <f aca="true" t="shared" si="1" ref="F3:F14">ABS(E3)</f>
        <v>0</v>
      </c>
      <c r="G3" s="11">
        <f aca="true" t="shared" si="2" ref="G3:G14">E3*E3</f>
        <v>0</v>
      </c>
    </row>
    <row r="4" spans="2:7" ht="12.75">
      <c r="B4" s="6">
        <v>2</v>
      </c>
      <c r="C4" s="6">
        <v>46</v>
      </c>
      <c r="D4" s="12">
        <f aca="true" t="shared" si="3" ref="D4:D15">$C$18*C3+(1-$C$18)*D3</f>
        <v>48</v>
      </c>
      <c r="E4" s="11">
        <f t="shared" si="0"/>
        <v>2</v>
      </c>
      <c r="F4" s="11">
        <f t="shared" si="1"/>
        <v>2</v>
      </c>
      <c r="G4" s="11">
        <f t="shared" si="2"/>
        <v>4</v>
      </c>
    </row>
    <row r="5" spans="2:7" ht="12.75">
      <c r="B5" s="6">
        <v>3</v>
      </c>
      <c r="C5" s="6">
        <v>43</v>
      </c>
      <c r="D5" s="12">
        <f t="shared" si="3"/>
        <v>46.747505640411546</v>
      </c>
      <c r="E5" s="11">
        <f t="shared" si="0"/>
        <v>3.7475056404115463</v>
      </c>
      <c r="F5" s="11">
        <f t="shared" si="1"/>
        <v>3.7475056404115463</v>
      </c>
      <c r="G5" s="11">
        <f t="shared" si="2"/>
        <v>14.043798524916355</v>
      </c>
    </row>
    <row r="6" spans="2:9" ht="12.75">
      <c r="B6" s="6">
        <v>4</v>
      </c>
      <c r="C6" s="6">
        <v>52</v>
      </c>
      <c r="D6" s="12">
        <f t="shared" si="3"/>
        <v>44.400640801840865</v>
      </c>
      <c r="E6" s="11">
        <f t="shared" si="0"/>
        <v>-7.599359198159135</v>
      </c>
      <c r="F6" s="11">
        <f t="shared" si="1"/>
        <v>7.599359198159135</v>
      </c>
      <c r="G6" s="11">
        <f t="shared" si="2"/>
        <v>57.75026022264585</v>
      </c>
      <c r="I6" s="4"/>
    </row>
    <row r="7" spans="2:7" ht="12.75">
      <c r="B7" s="6">
        <v>5</v>
      </c>
      <c r="C7" s="6">
        <v>47</v>
      </c>
      <c r="D7" s="12">
        <f t="shared" si="3"/>
        <v>49.15971806793132</v>
      </c>
      <c r="E7" s="11">
        <f t="shared" si="0"/>
        <v>2.1597180679313226</v>
      </c>
      <c r="F7" s="11">
        <f t="shared" si="1"/>
        <v>2.1597180679313226</v>
      </c>
      <c r="G7" s="11">
        <f t="shared" si="2"/>
        <v>4.664382132949005</v>
      </c>
    </row>
    <row r="8" spans="2:8" ht="12.75">
      <c r="B8" s="6">
        <v>6</v>
      </c>
      <c r="C8" s="6">
        <v>45</v>
      </c>
      <c r="D8" s="12">
        <f t="shared" si="3"/>
        <v>47.8072007187387</v>
      </c>
      <c r="E8" s="11">
        <f t="shared" si="0"/>
        <v>2.8072007187386987</v>
      </c>
      <c r="F8" s="11">
        <f t="shared" si="1"/>
        <v>2.8072007187386987</v>
      </c>
      <c r="G8" s="11">
        <f t="shared" si="2"/>
        <v>7.880375875287067</v>
      </c>
      <c r="H8" s="3"/>
    </row>
    <row r="9" spans="2:8" ht="12.75">
      <c r="B9" s="6">
        <v>7</v>
      </c>
      <c r="C9" s="6">
        <v>53</v>
      </c>
      <c r="D9" s="12">
        <f t="shared" si="3"/>
        <v>46.049199185512265</v>
      </c>
      <c r="E9" s="11">
        <f t="shared" si="0"/>
        <v>-6.950800814487735</v>
      </c>
      <c r="F9" s="11">
        <f t="shared" si="1"/>
        <v>6.950800814487735</v>
      </c>
      <c r="G9" s="11">
        <f t="shared" si="2"/>
        <v>48.31363196268336</v>
      </c>
      <c r="H9" s="3"/>
    </row>
    <row r="10" spans="2:8" ht="12.75">
      <c r="B10" s="6">
        <v>8</v>
      </c>
      <c r="C10" s="6">
        <v>56</v>
      </c>
      <c r="D10" s="12">
        <f t="shared" si="3"/>
        <v>50.40211859289661</v>
      </c>
      <c r="E10" s="11">
        <f t="shared" si="0"/>
        <v>-5.597881407103387</v>
      </c>
      <c r="F10" s="11">
        <f t="shared" si="1"/>
        <v>5.597881407103387</v>
      </c>
      <c r="G10" s="11">
        <f t="shared" si="2"/>
        <v>31.33627624799379</v>
      </c>
      <c r="H10" s="3"/>
    </row>
    <row r="11" spans="2:8" ht="12.75">
      <c r="B11" s="6">
        <v>9</v>
      </c>
      <c r="C11" s="6">
        <v>54</v>
      </c>
      <c r="D11" s="12">
        <f t="shared" si="3"/>
        <v>53.90777603691764</v>
      </c>
      <c r="E11" s="11">
        <f t="shared" si="0"/>
        <v>-0.09222396308236114</v>
      </c>
      <c r="F11" s="11">
        <f t="shared" si="1"/>
        <v>0.09222396308236114</v>
      </c>
      <c r="G11" s="11">
        <f t="shared" si="2"/>
        <v>0.00850525936661671</v>
      </c>
      <c r="H11" s="3"/>
    </row>
    <row r="12" spans="2:8" ht="12.75">
      <c r="B12" s="6">
        <v>10</v>
      </c>
      <c r="C12" s="6">
        <v>57</v>
      </c>
      <c r="D12" s="12">
        <f t="shared" si="3"/>
        <v>53.965531033707414</v>
      </c>
      <c r="E12" s="11">
        <f t="shared" si="0"/>
        <v>-3.034468966292586</v>
      </c>
      <c r="F12" s="11">
        <f t="shared" si="1"/>
        <v>3.034468966292586</v>
      </c>
      <c r="G12" s="11">
        <f t="shared" si="2"/>
        <v>9.208001907392795</v>
      </c>
      <c r="H12" s="3"/>
    </row>
    <row r="13" spans="2:8" ht="12.75">
      <c r="B13" s="6">
        <v>11</v>
      </c>
      <c r="C13" s="6">
        <v>53</v>
      </c>
      <c r="D13" s="12">
        <f t="shared" si="3"/>
        <v>55.86585866602124</v>
      </c>
      <c r="E13" s="11">
        <f t="shared" si="0"/>
        <v>2.8658586660212393</v>
      </c>
      <c r="F13" s="11">
        <f t="shared" si="1"/>
        <v>2.8658586660212393</v>
      </c>
      <c r="G13" s="11">
        <f t="shared" si="2"/>
        <v>8.213145893609036</v>
      </c>
      <c r="H13" s="3"/>
    </row>
    <row r="14" spans="2:8" ht="12.75">
      <c r="B14" s="6">
        <v>12</v>
      </c>
      <c r="C14" s="6">
        <v>59</v>
      </c>
      <c r="D14" s="12">
        <f t="shared" si="3"/>
        <v>54.0711227587366</v>
      </c>
      <c r="E14" s="11">
        <f t="shared" si="0"/>
        <v>-4.9288772412634</v>
      </c>
      <c r="F14" s="11">
        <f t="shared" si="1"/>
        <v>4.9288772412634</v>
      </c>
      <c r="G14" s="11">
        <f t="shared" si="2"/>
        <v>24.29383085944431</v>
      </c>
      <c r="H14" s="3"/>
    </row>
    <row r="15" spans="2:8" ht="12.75">
      <c r="B15" s="6" t="s">
        <v>10</v>
      </c>
      <c r="C15" s="6"/>
      <c r="D15" s="12">
        <f t="shared" si="3"/>
        <v>57.15781823062974</v>
      </c>
      <c r="E15" s="6"/>
      <c r="F15" s="6"/>
      <c r="G15" s="6"/>
      <c r="H15" s="3"/>
    </row>
    <row r="16" spans="2:7" ht="12.75">
      <c r="B16" s="7"/>
      <c r="C16" s="7"/>
      <c r="D16" s="7"/>
      <c r="E16" s="7"/>
      <c r="F16" s="6" t="s">
        <v>5</v>
      </c>
      <c r="G16" s="8">
        <f>SUM(G3:G14)/12</f>
        <v>17.476017407190685</v>
      </c>
    </row>
    <row r="17" spans="2:7" ht="12.75">
      <c r="B17" s="7"/>
      <c r="C17" s="7"/>
      <c r="D17" s="7"/>
      <c r="E17" s="7"/>
      <c r="F17" s="6" t="s">
        <v>4</v>
      </c>
      <c r="G17" s="8">
        <f>SUM(F3:F14)/12</f>
        <v>3.4819912236242843</v>
      </c>
    </row>
    <row r="18" spans="2:3" ht="12.75">
      <c r="B18" s="13" t="s">
        <v>9</v>
      </c>
      <c r="C18" s="9">
        <v>0.6262471797942248</v>
      </c>
    </row>
    <row r="20" ht="12.75">
      <c r="F20" s="10"/>
    </row>
    <row r="21" ht="12.75">
      <c r="F21" s="10"/>
    </row>
    <row r="22" ht="12.75">
      <c r="F22" s="10"/>
    </row>
    <row r="23" ht="12.75">
      <c r="F23" s="10"/>
    </row>
    <row r="24" ht="12.75">
      <c r="F24" s="10"/>
    </row>
    <row r="25" ht="12.75">
      <c r="F25" s="10"/>
    </row>
    <row r="26" ht="12.75">
      <c r="F26" s="10"/>
    </row>
    <row r="27" ht="12.75">
      <c r="F27" s="10"/>
    </row>
    <row r="28" ht="12.75">
      <c r="F28" s="10"/>
    </row>
    <row r="29" ht="12.75">
      <c r="F29" s="10"/>
    </row>
    <row r="30" ht="12.75">
      <c r="F30" s="10"/>
    </row>
    <row r="31" ht="12.75">
      <c r="F31" s="10"/>
    </row>
    <row r="32" ht="12.75">
      <c r="F32" s="10"/>
    </row>
    <row r="33" ht="12.75">
      <c r="F33" s="10"/>
    </row>
    <row r="34" ht="12.75">
      <c r="F34" s="10"/>
    </row>
    <row r="35" ht="12.75">
      <c r="F35" s="10"/>
    </row>
  </sheetData>
  <printOptions headings="1"/>
  <pageMargins left="0.75" right="0.75" top="1.6666666666666667" bottom="1.6666666666666667" header="0" footer="0"/>
  <pageSetup cellComments="asDisplayed" horizontalDpi="600" verticalDpi="600" orientation="portrait" paperSize="9" r:id="rId1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</cp:lastModifiedBy>
  <cp:lastPrinted>2007-11-17T16:46:35Z</cp:lastPrinted>
  <dcterms:created xsi:type="dcterms:W3CDTF">2008-12-05T15:48:04Z</dcterms:created>
  <dcterms:modified xsi:type="dcterms:W3CDTF">2009-10-13T05:39:23Z</dcterms:modified>
  <cp:category/>
  <cp:version/>
  <cp:contentType/>
  <cp:contentStatus/>
</cp:coreProperties>
</file>