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8880" activeTab="0"/>
  </bookViews>
  <sheets>
    <sheet name="Autoregression" sheetId="1" r:id="rId1"/>
  </sheets>
  <definedNames>
    <definedName name="_xlnm.Print_Area" localSheetId="0">'Autoregression'!$H$2:$K$11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Moi</author>
  </authors>
  <commentList>
    <comment ref="D4" authorId="0">
      <text>
        <r>
          <rPr>
            <sz val="8"/>
            <rFont val="Tahoma"/>
            <family val="2"/>
          </rPr>
          <t>=C3</t>
        </r>
      </text>
    </comment>
    <comment ref="E5" authorId="0">
      <text>
        <r>
          <rPr>
            <sz val="8"/>
            <rFont val="Tahoma"/>
            <family val="2"/>
          </rPr>
          <t>=D4</t>
        </r>
      </text>
    </comment>
    <comment ref="F6" authorId="0">
      <text>
        <r>
          <rPr>
            <sz val="8"/>
            <rFont val="Tahoma"/>
            <family val="2"/>
          </rPr>
          <t>=E5</t>
        </r>
      </text>
    </comment>
  </commentList>
</comments>
</file>

<file path=xl/sharedStrings.xml><?xml version="1.0" encoding="utf-8"?>
<sst xmlns="http://schemas.openxmlformats.org/spreadsheetml/2006/main" count="101" uniqueCount="36">
  <si>
    <t>b0</t>
  </si>
  <si>
    <t>Valeur critique de F</t>
  </si>
  <si>
    <t>Constante</t>
  </si>
  <si>
    <t>Total</t>
  </si>
  <si>
    <t>Erreur-type</t>
  </si>
  <si>
    <t>Résidus</t>
  </si>
  <si>
    <t>Coefficient de détermination R^2</t>
  </si>
  <si>
    <t>b2</t>
  </si>
  <si>
    <t>Variable X 2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</si>
  <si>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</si>
  <si>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</si>
  <si>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</si>
  <si>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</si>
  <si>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</si>
  <si>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Observations</t>
  </si>
  <si>
    <t>Limite inférieure pour seuil de confiance =  95.0%</t>
  </si>
  <si>
    <t>RAPPORT DÉTAILLÉ</t>
  </si>
  <si>
    <t>Limite supérieure pour seuil de confiance =  95.0%</t>
  </si>
  <si>
    <t>Variable X 1</t>
  </si>
  <si>
    <t>Coefficient de détermination multiple</t>
  </si>
  <si>
    <t>Degré de liberté</t>
  </si>
  <si>
    <t>Somme des carrés</t>
  </si>
  <si>
    <t>Moyenne des carrés</t>
  </si>
  <si>
    <t>F</t>
  </si>
  <si>
    <t>ANALYSE DE VARIANCE</t>
  </si>
  <si>
    <t>Statistiques de la régression</t>
  </si>
  <si>
    <t>Variable X 3</t>
  </si>
  <si>
    <t>Régression</t>
  </si>
  <si>
    <t>b1</t>
  </si>
  <si>
    <t>Période</t>
  </si>
  <si>
    <t>p-valeur</t>
  </si>
  <si>
    <t>Erreur type</t>
  </si>
  <si>
    <t>Décalage 1</t>
  </si>
  <si>
    <t>Décalage 2</t>
  </si>
  <si>
    <t>Décalage 3</t>
  </si>
  <si>
    <t>Résultat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</si>
</sst>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_(* #,##0_);_(* \(#,##0\);_(* &quot;-&quot;??_);_(@_)"/>
    <numFmt numFmtId="173" formatCode="_-* #,##0\ _F_-;\-* #,##0\ _F_-;_-* &quot;-&quot;??\ _F_-;_-@_-"/>
    <numFmt numFmtId="174" formatCode="0.##"/>
  </numFmts>
  <fonts count="5">
    <font>
      <sz val="10"/>
      <color indexed="8"/>
      <name val="Sans"/>
      <family val="0"/>
    </font>
    <font>
      <i/>
      <sz val="10"/>
      <color indexed="8"/>
      <name val="Sans"/>
      <family val="0"/>
    </font>
    <font>
      <sz val="8"/>
      <name val="Sans"/>
      <family val="0"/>
    </font>
    <font>
      <sz val="8"/>
      <name val="Tahoma"/>
      <family val="2"/>
    </font>
    <font>
      <b/>
      <sz val="8"/>
      <name val="San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0" fillId="0" borderId="3" xfId="0" applyNumberFormat="1" applyFont="1" applyFill="1" applyBorder="1" applyAlignment="1" applyProtection="1">
      <alignment/>
      <protection/>
    </xf>
    <xf numFmtId="171" fontId="0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2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71" fontId="0" fillId="0" borderId="8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Border="1" applyAlignment="1" applyProtection="1">
      <alignment/>
      <protection/>
    </xf>
    <xf numFmtId="171" fontId="0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72" fontId="0" fillId="0" borderId="2" xfId="0" applyNumberFormat="1" applyFont="1" applyFill="1" applyBorder="1" applyAlignment="1" applyProtection="1">
      <alignment horizontal="center"/>
      <protection/>
    </xf>
    <xf numFmtId="172" fontId="0" fillId="0" borderId="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71" fontId="0" fillId="0" borderId="4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 applyProtection="1">
      <alignment/>
      <protection/>
    </xf>
    <xf numFmtId="171" fontId="0" fillId="0" borderId="5" xfId="0" applyNumberFormat="1" applyFont="1" applyFill="1" applyBorder="1" applyAlignment="1" applyProtection="1">
      <alignment/>
      <protection/>
    </xf>
    <xf numFmtId="171" fontId="0" fillId="0" borderId="13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172" fontId="0" fillId="0" borderId="6" xfId="0" applyNumberFormat="1" applyFont="1" applyFill="1" applyBorder="1" applyAlignment="1" applyProtection="1">
      <alignment horizontal="center"/>
      <protection/>
    </xf>
    <xf numFmtId="171" fontId="0" fillId="0" borderId="11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Autoregression!$C$3:$C$31</c:f>
              <c:numCache>
                <c:ptCount val="29"/>
                <c:pt idx="0">
                  <c:v>1161.88</c:v>
                </c:pt>
                <c:pt idx="1">
                  <c:v>1191.58</c:v>
                </c:pt>
                <c:pt idx="2">
                  <c:v>1236.61</c:v>
                </c:pt>
                <c:pt idx="3">
                  <c:v>1340.56</c:v>
                </c:pt>
                <c:pt idx="4">
                  <c:v>1382.71</c:v>
                </c:pt>
                <c:pt idx="5">
                  <c:v>1474.37</c:v>
                </c:pt>
                <c:pt idx="6">
                  <c:v>1419.88</c:v>
                </c:pt>
                <c:pt idx="7">
                  <c:v>1404.5</c:v>
                </c:pt>
                <c:pt idx="8">
                  <c:v>1287.75</c:v>
                </c:pt>
                <c:pt idx="9">
                  <c:v>1275.81</c:v>
                </c:pt>
                <c:pt idx="10">
                  <c:v>1232.3</c:v>
                </c:pt>
                <c:pt idx="11">
                  <c:v>1312.04</c:v>
                </c:pt>
                <c:pt idx="12">
                  <c:v>1468.93</c:v>
                </c:pt>
                <c:pt idx="13">
                  <c:v>1791.54</c:v>
                </c:pt>
                <c:pt idx="14">
                  <c:v>1857.29</c:v>
                </c:pt>
                <c:pt idx="15">
                  <c:v>1812.88</c:v>
                </c:pt>
                <c:pt idx="16">
                  <c:v>1788.45</c:v>
                </c:pt>
                <c:pt idx="17">
                  <c:v>1801.59</c:v>
                </c:pt>
                <c:pt idx="18">
                  <c:v>1414.98</c:v>
                </c:pt>
                <c:pt idx="19">
                  <c:v>1158.01</c:v>
                </c:pt>
                <c:pt idx="20">
                  <c:v>1258.28</c:v>
                </c:pt>
                <c:pt idx="21">
                  <c:v>1301.72</c:v>
                </c:pt>
                <c:pt idx="22">
                  <c:v>1132.54</c:v>
                </c:pt>
                <c:pt idx="23">
                  <c:v>1030.41</c:v>
                </c:pt>
                <c:pt idx="24">
                  <c:v>1059.68</c:v>
                </c:pt>
                <c:pt idx="26">
                  <c:v>1161.7694278814647</c:v>
                </c:pt>
                <c:pt idx="27">
                  <c:v>1276.4573534704084</c:v>
                </c:pt>
                <c:pt idx="28">
                  <c:v>1368.4502610269258</c:v>
                </c:pt>
              </c:numCache>
            </c:numRef>
          </c:val>
          <c:smooth val="0"/>
        </c:ser>
        <c:marker val="1"/>
        <c:axId val="36564999"/>
        <c:axId val="60649536"/>
      </c:line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49536"/>
        <c:crosses val="autoZero"/>
        <c:auto val="1"/>
        <c:lblOffset val="100"/>
        <c:noMultiLvlLbl val="0"/>
      </c:catAx>
      <c:valAx>
        <c:axId val="60649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649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11</xdr:row>
      <xdr:rowOff>95250</xdr:rowOff>
    </xdr:from>
    <xdr:to>
      <xdr:col>10</xdr:col>
      <xdr:colOff>885825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572125" y="1895475"/>
        <a:ext cx="4152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3"/>
  <sheetViews>
    <sheetView showGridLines="0" tabSelected="1" zoomScaleSheetLayoutView="1" workbookViewId="0" topLeftCell="A1">
      <selection activeCell="A1" sqref="A1"/>
    </sheetView>
  </sheetViews>
  <sheetFormatPr defaultColWidth="11.00390625" defaultRowHeight="12.75"/>
  <cols>
    <col min="1" max="1" width="3.25390625" style="2" customWidth="1"/>
    <col min="2" max="2" width="9.375" style="1" customWidth="1"/>
    <col min="3" max="6" width="11.25390625" style="1" customWidth="1"/>
    <col min="7" max="7" width="14.625" style="1" customWidth="1"/>
    <col min="8" max="8" width="19.125" style="1" customWidth="1"/>
    <col min="9" max="9" width="12.875" style="1" customWidth="1"/>
    <col min="10" max="11" width="11.75390625" style="1" customWidth="1"/>
    <col min="12" max="16384" width="9.125" style="1" customWidth="1"/>
  </cols>
  <sheetData>
    <row r="1" ht="13.5" thickBot="1"/>
    <row r="2" spans="2:11" ht="13.5" thickBot="1">
      <c r="B2" s="18" t="s">
        <v>29</v>
      </c>
      <c r="C2" s="16" t="s">
        <v>35</v>
      </c>
      <c r="D2" s="16" t="s">
        <v>32</v>
      </c>
      <c r="E2" s="16" t="s">
        <v>33</v>
      </c>
      <c r="F2" s="16" t="s">
        <v>34</v>
      </c>
      <c r="H2" s="34"/>
      <c r="I2" s="35" t="s">
        <v>9</v>
      </c>
      <c r="J2" s="35" t="s">
        <v>30</v>
      </c>
      <c r="K2" s="36" t="s">
        <v>31</v>
      </c>
    </row>
    <row r="3" spans="2:11" ht="12.75">
      <c r="B3" s="18">
        <v>1</v>
      </c>
      <c r="C3" s="6">
        <v>1161.88</v>
      </c>
      <c r="D3" s="22"/>
      <c r="E3" s="22"/>
      <c r="F3" s="22"/>
      <c r="H3" s="19" t="s">
        <v>2</v>
      </c>
      <c r="I3" s="32">
        <v>199.95854940162872</v>
      </c>
      <c r="J3" s="32">
        <v>0.2503131755070689</v>
      </c>
      <c r="K3" s="15">
        <v>138.6675320219193</v>
      </c>
    </row>
    <row r="4" spans="2:11" ht="12.75">
      <c r="B4" s="18">
        <v>2</v>
      </c>
      <c r="C4" s="6">
        <v>1191.58</v>
      </c>
      <c r="D4" s="22">
        <f aca="true" t="shared" si="0" ref="D4:F27">C3</f>
        <v>1161.88</v>
      </c>
      <c r="E4" s="22">
        <f t="shared" si="0"/>
        <v>0</v>
      </c>
      <c r="F4" s="22">
        <f t="shared" si="0"/>
        <v>0</v>
      </c>
      <c r="H4" s="9" t="s">
        <v>18</v>
      </c>
      <c r="I4" s="5">
        <v>0.8538550799964846</v>
      </c>
      <c r="J4" s="5">
        <v>3.6471627543285177E-07</v>
      </c>
      <c r="K4" s="21"/>
    </row>
    <row r="5" spans="2:11" ht="12.75">
      <c r="B5" s="18">
        <v>3</v>
      </c>
      <c r="C5" s="6">
        <v>1236.61</v>
      </c>
      <c r="D5" s="22">
        <f t="shared" si="0"/>
        <v>1191.58</v>
      </c>
      <c r="E5" s="22">
        <f t="shared" si="0"/>
        <v>1161.88</v>
      </c>
      <c r="F5" s="22">
        <f t="shared" si="0"/>
        <v>0</v>
      </c>
      <c r="H5" s="19" t="s">
        <v>2</v>
      </c>
      <c r="I5" s="32">
        <v>358.1783178683212</v>
      </c>
      <c r="J5" s="32">
        <v>0.044950359175009044</v>
      </c>
      <c r="K5" s="15">
        <v>124.68402476123063</v>
      </c>
    </row>
    <row r="6" spans="2:11" ht="12.75">
      <c r="B6" s="18">
        <v>4</v>
      </c>
      <c r="C6" s="6">
        <v>1340.56</v>
      </c>
      <c r="D6" s="22">
        <f t="shared" si="0"/>
        <v>1236.61</v>
      </c>
      <c r="E6" s="22">
        <f t="shared" si="0"/>
        <v>1191.58</v>
      </c>
      <c r="F6" s="22">
        <f t="shared" si="0"/>
        <v>1161.88</v>
      </c>
      <c r="H6" s="4" t="s">
        <v>18</v>
      </c>
      <c r="I6" s="30">
        <v>1.2760600037808152</v>
      </c>
      <c r="J6" s="30">
        <v>1.7755425324050083E-06</v>
      </c>
      <c r="K6" s="8"/>
    </row>
    <row r="7" spans="2:11" ht="12.75">
      <c r="B7" s="18">
        <v>5</v>
      </c>
      <c r="C7" s="6">
        <v>1382.71</v>
      </c>
      <c r="D7" s="22">
        <f t="shared" si="0"/>
        <v>1340.56</v>
      </c>
      <c r="E7" s="22">
        <f t="shared" si="0"/>
        <v>1236.61</v>
      </c>
      <c r="F7" s="22">
        <f t="shared" si="0"/>
        <v>1191.58</v>
      </c>
      <c r="H7" s="9" t="s">
        <v>8</v>
      </c>
      <c r="I7" s="5">
        <v>-0.5324328711807056</v>
      </c>
      <c r="J7" s="5">
        <v>0.014224942989485618</v>
      </c>
      <c r="K7" s="21"/>
    </row>
    <row r="8" spans="2:11" ht="12.75">
      <c r="B8" s="18">
        <v>6</v>
      </c>
      <c r="C8" s="6">
        <v>1474.37</v>
      </c>
      <c r="D8" s="22">
        <f t="shared" si="0"/>
        <v>1382.71</v>
      </c>
      <c r="E8" s="22">
        <f t="shared" si="0"/>
        <v>1340.56</v>
      </c>
      <c r="F8" s="22">
        <f t="shared" si="0"/>
        <v>1236.61</v>
      </c>
      <c r="H8" s="19" t="s">
        <v>2</v>
      </c>
      <c r="I8" s="32">
        <v>333.6506358002541</v>
      </c>
      <c r="J8" s="32">
        <v>0.12136714474395416</v>
      </c>
      <c r="K8" s="15">
        <v>130.85388879824896</v>
      </c>
    </row>
    <row r="9" spans="2:11" ht="12.75">
      <c r="B9" s="18">
        <v>7</v>
      </c>
      <c r="C9" s="6">
        <v>1419.88</v>
      </c>
      <c r="D9" s="22">
        <f t="shared" si="0"/>
        <v>1474.37</v>
      </c>
      <c r="E9" s="22">
        <f t="shared" si="0"/>
        <v>1382.71</v>
      </c>
      <c r="F9" s="22">
        <f t="shared" si="0"/>
        <v>1340.56</v>
      </c>
      <c r="H9" s="4" t="s">
        <v>18</v>
      </c>
      <c r="I9" s="30">
        <v>1.3181872220401116</v>
      </c>
      <c r="J9" s="30">
        <v>2.4976167485879636E-05</v>
      </c>
      <c r="K9" s="8"/>
    </row>
    <row r="10" spans="2:11" ht="12.75">
      <c r="B10" s="18">
        <v>8</v>
      </c>
      <c r="C10" s="6">
        <v>1404.5</v>
      </c>
      <c r="D10" s="22">
        <f t="shared" si="0"/>
        <v>1419.88</v>
      </c>
      <c r="E10" s="22">
        <f t="shared" si="0"/>
        <v>1474.37</v>
      </c>
      <c r="F10" s="22">
        <f t="shared" si="0"/>
        <v>1382.71</v>
      </c>
      <c r="H10" s="4" t="s">
        <v>8</v>
      </c>
      <c r="I10" s="30">
        <v>-0.6415383815244682</v>
      </c>
      <c r="J10" s="30">
        <v>0.0942327549234338</v>
      </c>
      <c r="K10" s="8"/>
    </row>
    <row r="11" spans="2:11" ht="12.75">
      <c r="B11" s="18">
        <v>9</v>
      </c>
      <c r="C11" s="6">
        <v>1287.75</v>
      </c>
      <c r="D11" s="22">
        <f t="shared" si="0"/>
        <v>1404.5</v>
      </c>
      <c r="E11" s="22">
        <f t="shared" si="0"/>
        <v>1419.88</v>
      </c>
      <c r="F11" s="22">
        <f t="shared" si="0"/>
        <v>1474.37</v>
      </c>
      <c r="H11" s="9" t="s">
        <v>26</v>
      </c>
      <c r="I11" s="5">
        <v>0.0850796643496272</v>
      </c>
      <c r="J11" s="5">
        <v>0.7300413429108512</v>
      </c>
      <c r="K11" s="21"/>
    </row>
    <row r="12" spans="2:6" ht="12.75">
      <c r="B12" s="18">
        <v>10</v>
      </c>
      <c r="C12" s="6">
        <v>1275.81</v>
      </c>
      <c r="D12" s="22">
        <f t="shared" si="0"/>
        <v>1287.75</v>
      </c>
      <c r="E12" s="22">
        <f t="shared" si="0"/>
        <v>1404.5</v>
      </c>
      <c r="F12" s="22">
        <f t="shared" si="0"/>
        <v>1419.88</v>
      </c>
    </row>
    <row r="13" spans="2:6" ht="12.75">
      <c r="B13" s="18">
        <v>11</v>
      </c>
      <c r="C13" s="6">
        <v>1232.3</v>
      </c>
      <c r="D13" s="22">
        <f t="shared" si="0"/>
        <v>1275.81</v>
      </c>
      <c r="E13" s="22">
        <f t="shared" si="0"/>
        <v>1287.75</v>
      </c>
      <c r="F13" s="22">
        <f t="shared" si="0"/>
        <v>1404.5</v>
      </c>
    </row>
    <row r="14" spans="2:6" ht="12.75">
      <c r="B14" s="18">
        <v>12</v>
      </c>
      <c r="C14" s="6">
        <v>1312.04</v>
      </c>
      <c r="D14" s="22">
        <f t="shared" si="0"/>
        <v>1232.3</v>
      </c>
      <c r="E14" s="22">
        <f t="shared" si="0"/>
        <v>1275.81</v>
      </c>
      <c r="F14" s="22">
        <f t="shared" si="0"/>
        <v>1287.75</v>
      </c>
    </row>
    <row r="15" spans="2:6" ht="12.75">
      <c r="B15" s="18">
        <v>13</v>
      </c>
      <c r="C15" s="6">
        <v>1468.93</v>
      </c>
      <c r="D15" s="22">
        <f t="shared" si="0"/>
        <v>1312.04</v>
      </c>
      <c r="E15" s="22">
        <f t="shared" si="0"/>
        <v>1232.3</v>
      </c>
      <c r="F15" s="22">
        <f t="shared" si="0"/>
        <v>1275.81</v>
      </c>
    </row>
    <row r="16" spans="2:6" ht="12.75">
      <c r="B16" s="18">
        <v>14</v>
      </c>
      <c r="C16" s="6">
        <v>1791.54</v>
      </c>
      <c r="D16" s="22">
        <f t="shared" si="0"/>
        <v>1468.93</v>
      </c>
      <c r="E16" s="22">
        <f t="shared" si="0"/>
        <v>1312.04</v>
      </c>
      <c r="F16" s="22">
        <f t="shared" si="0"/>
        <v>1232.3</v>
      </c>
    </row>
    <row r="17" spans="2:6" ht="12.75">
      <c r="B17" s="18">
        <v>15</v>
      </c>
      <c r="C17" s="6">
        <v>1857.29</v>
      </c>
      <c r="D17" s="22">
        <f t="shared" si="0"/>
        <v>1791.54</v>
      </c>
      <c r="E17" s="22">
        <f t="shared" si="0"/>
        <v>1468.93</v>
      </c>
      <c r="F17" s="22">
        <f t="shared" si="0"/>
        <v>1312.04</v>
      </c>
    </row>
    <row r="18" spans="2:6" ht="12.75">
      <c r="B18" s="18">
        <v>16</v>
      </c>
      <c r="C18" s="6">
        <v>1812.88</v>
      </c>
      <c r="D18" s="22">
        <f t="shared" si="0"/>
        <v>1857.29</v>
      </c>
      <c r="E18" s="22">
        <f t="shared" si="0"/>
        <v>1791.54</v>
      </c>
      <c r="F18" s="22">
        <f t="shared" si="0"/>
        <v>1468.93</v>
      </c>
    </row>
    <row r="19" spans="2:6" ht="12.75">
      <c r="B19" s="18">
        <v>17</v>
      </c>
      <c r="C19" s="6">
        <v>1788.45</v>
      </c>
      <c r="D19" s="22">
        <f t="shared" si="0"/>
        <v>1812.88</v>
      </c>
      <c r="E19" s="22">
        <f t="shared" si="0"/>
        <v>1857.29</v>
      </c>
      <c r="F19" s="22">
        <f t="shared" si="0"/>
        <v>1791.54</v>
      </c>
    </row>
    <row r="20" spans="2:6" ht="12.75">
      <c r="B20" s="18">
        <v>18</v>
      </c>
      <c r="C20" s="6">
        <v>1801.59</v>
      </c>
      <c r="D20" s="22">
        <f t="shared" si="0"/>
        <v>1788.45</v>
      </c>
      <c r="E20" s="22">
        <f t="shared" si="0"/>
        <v>1812.88</v>
      </c>
      <c r="F20" s="22">
        <f t="shared" si="0"/>
        <v>1857.29</v>
      </c>
    </row>
    <row r="21" spans="2:6" ht="12.75">
      <c r="B21" s="18">
        <v>19</v>
      </c>
      <c r="C21" s="6">
        <v>1414.98</v>
      </c>
      <c r="D21" s="22">
        <f t="shared" si="0"/>
        <v>1801.59</v>
      </c>
      <c r="E21" s="22">
        <f t="shared" si="0"/>
        <v>1788.45</v>
      </c>
      <c r="F21" s="22">
        <f t="shared" si="0"/>
        <v>1812.88</v>
      </c>
    </row>
    <row r="22" spans="2:6" ht="12.75">
      <c r="B22" s="18">
        <v>20</v>
      </c>
      <c r="C22" s="6">
        <v>1158.01</v>
      </c>
      <c r="D22" s="22">
        <f t="shared" si="0"/>
        <v>1414.98</v>
      </c>
      <c r="E22" s="22">
        <f t="shared" si="0"/>
        <v>1801.59</v>
      </c>
      <c r="F22" s="22">
        <f t="shared" si="0"/>
        <v>1788.45</v>
      </c>
    </row>
    <row r="23" spans="2:6" ht="12.75">
      <c r="B23" s="18">
        <v>21</v>
      </c>
      <c r="C23" s="6">
        <v>1258.28</v>
      </c>
      <c r="D23" s="22">
        <f t="shared" si="0"/>
        <v>1158.01</v>
      </c>
      <c r="E23" s="22">
        <f t="shared" si="0"/>
        <v>1414.98</v>
      </c>
      <c r="F23" s="22">
        <f t="shared" si="0"/>
        <v>1801.59</v>
      </c>
    </row>
    <row r="24" spans="2:6" ht="12.75">
      <c r="B24" s="18">
        <v>22</v>
      </c>
      <c r="C24" s="6">
        <v>1301.72</v>
      </c>
      <c r="D24" s="22">
        <f t="shared" si="0"/>
        <v>1258.28</v>
      </c>
      <c r="E24" s="22">
        <f t="shared" si="0"/>
        <v>1158.01</v>
      </c>
      <c r="F24" s="22">
        <f t="shared" si="0"/>
        <v>1414.98</v>
      </c>
    </row>
    <row r="25" spans="2:6" ht="12.75">
      <c r="B25" s="18">
        <v>23</v>
      </c>
      <c r="C25" s="6">
        <v>1132.54</v>
      </c>
      <c r="D25" s="22">
        <f t="shared" si="0"/>
        <v>1301.72</v>
      </c>
      <c r="E25" s="22">
        <f t="shared" si="0"/>
        <v>1258.28</v>
      </c>
      <c r="F25" s="22">
        <f t="shared" si="0"/>
        <v>1158.01</v>
      </c>
    </row>
    <row r="26" spans="2:6" ht="12.75">
      <c r="B26" s="18">
        <v>24</v>
      </c>
      <c r="C26" s="6">
        <v>1030.41</v>
      </c>
      <c r="D26" s="22">
        <f t="shared" si="0"/>
        <v>1132.54</v>
      </c>
      <c r="E26" s="22">
        <f t="shared" si="0"/>
        <v>1301.72</v>
      </c>
      <c r="F26" s="22">
        <f t="shared" si="0"/>
        <v>1258.28</v>
      </c>
    </row>
    <row r="27" spans="2:6" ht="12.75">
      <c r="B27" s="18">
        <v>25</v>
      </c>
      <c r="C27" s="6">
        <v>1059.68</v>
      </c>
      <c r="D27" s="22">
        <f t="shared" si="0"/>
        <v>1030.41</v>
      </c>
      <c r="E27" s="22">
        <f t="shared" si="0"/>
        <v>1132.54</v>
      </c>
      <c r="F27" s="22">
        <f t="shared" si="0"/>
        <v>1301.72</v>
      </c>
    </row>
    <row r="28" spans="2:6" ht="12.75">
      <c r="B28" s="26"/>
      <c r="C28" s="12"/>
      <c r="D28" s="23"/>
      <c r="E28" s="23"/>
      <c r="F28" s="23"/>
    </row>
    <row r="29" spans="2:6" ht="12.75">
      <c r="B29" s="20">
        <v>26</v>
      </c>
      <c r="C29" s="29">
        <f>$F$29+$F$30*C27+$F$31*C26</f>
        <v>1161.7694278814647</v>
      </c>
      <c r="D29" s="23"/>
      <c r="E29" s="25" t="s">
        <v>0</v>
      </c>
      <c r="F29" s="14">
        <v>358.1783178683212</v>
      </c>
    </row>
    <row r="30" spans="2:6" ht="12.75">
      <c r="B30" s="17">
        <v>27</v>
      </c>
      <c r="C30" s="24">
        <f>$F$29+$F$30*C29+$F$31*C27</f>
        <v>1276.4573534704084</v>
      </c>
      <c r="D30" s="23"/>
      <c r="E30" s="11" t="s">
        <v>28</v>
      </c>
      <c r="F30" s="31">
        <v>1.2760600037808152</v>
      </c>
    </row>
    <row r="31" spans="2:6" ht="12.75">
      <c r="B31" s="28">
        <v>28</v>
      </c>
      <c r="C31" s="13">
        <f>$F$29+$F$30*C30+$F$31*C29</f>
        <v>1368.4502610269258</v>
      </c>
      <c r="E31" s="33" t="s">
        <v>7</v>
      </c>
      <c r="F31" s="27">
        <v>-0.5324328711807056</v>
      </c>
    </row>
    <row r="33" ht="12.75">
      <c r="B33" s="1" t="s">
        <v>16</v>
      </c>
    </row>
    <row r="35" spans="2:3" ht="12.75">
      <c r="B35" s="3" t="s">
        <v>25</v>
      </c>
      <c r="C35" s="3"/>
    </row>
    <row r="36" spans="2:3" ht="12.75">
      <c r="B36" s="1" t="s">
        <v>19</v>
      </c>
      <c r="C36" s="1">
        <v>0.8360005755466592</v>
      </c>
    </row>
    <row r="37" spans="2:3" ht="12.75">
      <c r="B37" s="1" t="s">
        <v>6</v>
      </c>
      <c r="C37" s="1">
        <v>0.6988969623143455</v>
      </c>
    </row>
    <row r="38" spans="2:3" ht="12.75">
      <c r="B38" s="1" t="s">
        <v>6</v>
      </c>
      <c r="C38" s="1">
        <v>0.6852104606013611</v>
      </c>
    </row>
    <row r="39" spans="2:3" ht="12.75">
      <c r="B39" s="1" t="s">
        <v>4</v>
      </c>
      <c r="C39" s="1">
        <v>138.6675320219193</v>
      </c>
    </row>
    <row r="40" spans="2:3" ht="12.75">
      <c r="B40" s="10" t="s">
        <v>14</v>
      </c>
      <c r="C40" s="10">
        <v>24</v>
      </c>
    </row>
    <row r="42" ht="12.75">
      <c r="B42" s="1" t="s">
        <v>24</v>
      </c>
    </row>
    <row r="43" spans="2:7" ht="12.75">
      <c r="B43" s="7"/>
      <c r="C43" s="7" t="s">
        <v>20</v>
      </c>
      <c r="D43" s="7" t="s">
        <v>21</v>
      </c>
      <c r="E43" s="7" t="s">
        <v>22</v>
      </c>
      <c r="F43" s="7" t="s">
        <v>23</v>
      </c>
      <c r="G43" s="7" t="s">
        <v>1</v>
      </c>
    </row>
    <row r="44" spans="2:7" ht="12.75">
      <c r="B44" s="1" t="s">
        <v>27</v>
      </c>
      <c r="C44" s="1">
        <v>1</v>
      </c>
      <c r="D44" s="1">
        <v>981906.803080733</v>
      </c>
      <c r="E44" s="1">
        <v>981906.803080733</v>
      </c>
      <c r="F44" s="1">
        <v>51.06468964609901</v>
      </c>
      <c r="G44" s="1">
        <v>3.6471627543285076E-07</v>
      </c>
    </row>
    <row r="45" spans="2:5" ht="12.75">
      <c r="B45" s="1" t="s">
        <v>5</v>
      </c>
      <c r="C45" s="1">
        <v>22</v>
      </c>
      <c r="D45" s="1">
        <v>423031.0576151003</v>
      </c>
      <c r="E45" s="1">
        <v>19228.684437050015</v>
      </c>
    </row>
    <row r="46" spans="2:7" ht="12.75">
      <c r="B46" s="10" t="s">
        <v>3</v>
      </c>
      <c r="C46" s="10">
        <v>23</v>
      </c>
      <c r="D46" s="10">
        <v>1404937.8606958333</v>
      </c>
      <c r="E46" s="10"/>
      <c r="F46" s="10"/>
      <c r="G46" s="10"/>
    </row>
    <row r="48" spans="2:10" ht="12.75">
      <c r="B48" s="7"/>
      <c r="C48" s="7" t="s">
        <v>9</v>
      </c>
      <c r="D48" s="7" t="s">
        <v>4</v>
      </c>
      <c r="E48" s="7" t="s">
        <v>10</v>
      </c>
      <c r="F48" s="7" t="s">
        <v>11</v>
      </c>
      <c r="G48" s="7" t="s">
        <v>12</v>
      </c>
      <c r="H48" s="7" t="s">
        <v>13</v>
      </c>
      <c r="I48" s="7" t="s">
        <v>15</v>
      </c>
      <c r="J48" s="7" t="s">
        <v>17</v>
      </c>
    </row>
    <row r="49" spans="2:10" ht="12.75">
      <c r="B49" s="1" t="s">
        <v>2</v>
      </c>
      <c r="C49" s="1">
        <v>199.95854940162872</v>
      </c>
      <c r="D49" s="1">
        <v>169.34968140386422</v>
      </c>
      <c r="E49" s="1">
        <v>1.1807435818244536</v>
      </c>
      <c r="F49" s="1">
        <v>0.2503131755070689</v>
      </c>
      <c r="G49" s="1">
        <v>-151.25119229617678</v>
      </c>
      <c r="H49" s="1">
        <v>551.1682910994342</v>
      </c>
      <c r="I49" s="1">
        <v>-151.25119229617678</v>
      </c>
      <c r="J49" s="1">
        <v>551.1682910994342</v>
      </c>
    </row>
    <row r="50" spans="2:10" ht="12.75">
      <c r="B50" s="10" t="s">
        <v>18</v>
      </c>
      <c r="C50" s="10">
        <v>0.8538550799964846</v>
      </c>
      <c r="D50" s="10">
        <v>0.11948786966512205</v>
      </c>
      <c r="E50" s="10">
        <v>7.1459561743757565</v>
      </c>
      <c r="F50" s="10">
        <v>3.6471627543285177E-07</v>
      </c>
      <c r="G50" s="10">
        <v>0.6060524063024613</v>
      </c>
      <c r="H50" s="10">
        <v>1.101657753690508</v>
      </c>
      <c r="I50" s="10">
        <v>0.6060524063024613</v>
      </c>
      <c r="J50" s="10">
        <v>1.101657753690508</v>
      </c>
    </row>
    <row r="53" ht="12.75">
      <c r="B53" s="1" t="s">
        <v>16</v>
      </c>
    </row>
    <row r="55" spans="2:3" ht="12.75">
      <c r="B55" s="3" t="s">
        <v>25</v>
      </c>
      <c r="C55" s="3"/>
    </row>
    <row r="56" spans="2:3" ht="12.75">
      <c r="B56" s="1" t="s">
        <v>19</v>
      </c>
      <c r="C56" s="1">
        <v>0.8785275257168524</v>
      </c>
    </row>
    <row r="57" spans="2:3" ht="12.75">
      <c r="B57" s="1" t="s">
        <v>6</v>
      </c>
      <c r="C57" s="1">
        <v>0.7718106134421748</v>
      </c>
    </row>
    <row r="58" spans="2:3" ht="12.75">
      <c r="B58" s="1" t="s">
        <v>6</v>
      </c>
      <c r="C58" s="1">
        <v>0.7489916747863923</v>
      </c>
    </row>
    <row r="59" spans="2:3" ht="12.75">
      <c r="B59" s="1" t="s">
        <v>4</v>
      </c>
      <c r="C59" s="1">
        <v>124.68402476123063</v>
      </c>
    </row>
    <row r="60" spans="2:3" ht="12.75">
      <c r="B60" s="10" t="s">
        <v>14</v>
      </c>
      <c r="C60" s="10">
        <v>23</v>
      </c>
    </row>
    <row r="62" ht="12.75">
      <c r="B62" s="1" t="s">
        <v>24</v>
      </c>
    </row>
    <row r="63" spans="2:7" ht="12.75">
      <c r="B63" s="7"/>
      <c r="C63" s="7" t="s">
        <v>20</v>
      </c>
      <c r="D63" s="7" t="s">
        <v>21</v>
      </c>
      <c r="E63" s="7" t="s">
        <v>22</v>
      </c>
      <c r="F63" s="7" t="s">
        <v>23</v>
      </c>
      <c r="G63" s="7" t="s">
        <v>1</v>
      </c>
    </row>
    <row r="64" spans="2:7" ht="12.75">
      <c r="B64" s="1" t="s">
        <v>27</v>
      </c>
      <c r="C64" s="1">
        <v>2</v>
      </c>
      <c r="D64" s="1">
        <v>1051639.588778121</v>
      </c>
      <c r="E64" s="1">
        <v>525819.7943890605</v>
      </c>
      <c r="F64" s="1">
        <v>33.82324765777795</v>
      </c>
      <c r="G64" s="1">
        <v>3.827845570784103E-07</v>
      </c>
    </row>
    <row r="65" spans="2:5" ht="12.75">
      <c r="B65" s="1" t="s">
        <v>5</v>
      </c>
      <c r="C65" s="1">
        <v>20</v>
      </c>
      <c r="D65" s="1">
        <v>310922.1206131834</v>
      </c>
      <c r="E65" s="1">
        <v>15546.106030659172</v>
      </c>
    </row>
    <row r="66" spans="2:7" ht="12.75">
      <c r="B66" s="10" t="s">
        <v>3</v>
      </c>
      <c r="C66" s="10">
        <v>22</v>
      </c>
      <c r="D66" s="10">
        <v>1362561.7093913043</v>
      </c>
      <c r="E66" s="10"/>
      <c r="F66" s="10"/>
      <c r="G66" s="10"/>
    </row>
    <row r="68" spans="2:10" ht="12.75">
      <c r="B68" s="7"/>
      <c r="C68" s="7" t="s">
        <v>9</v>
      </c>
      <c r="D68" s="7" t="s">
        <v>4</v>
      </c>
      <c r="E68" s="7" t="s">
        <v>10</v>
      </c>
      <c r="F68" s="7" t="s">
        <v>11</v>
      </c>
      <c r="G68" s="7" t="s">
        <v>12</v>
      </c>
      <c r="H68" s="7" t="s">
        <v>13</v>
      </c>
      <c r="I68" s="7" t="s">
        <v>15</v>
      </c>
      <c r="J68" s="7" t="s">
        <v>17</v>
      </c>
    </row>
    <row r="69" spans="2:10" ht="12.75">
      <c r="B69" s="1" t="s">
        <v>2</v>
      </c>
      <c r="C69" s="1">
        <v>358.1783178683212</v>
      </c>
      <c r="D69" s="1">
        <v>167.44636822948993</v>
      </c>
      <c r="E69" s="1">
        <v>2.1390629229857514</v>
      </c>
      <c r="F69" s="1">
        <v>0.044950359175009044</v>
      </c>
      <c r="G69" s="1">
        <v>8.891315363893852</v>
      </c>
      <c r="H69" s="1">
        <v>707.4653203727485</v>
      </c>
      <c r="I69" s="1">
        <v>8.891315363893852</v>
      </c>
      <c r="J69" s="1">
        <v>707.4653203727485</v>
      </c>
    </row>
    <row r="70" spans="2:10" ht="12.75">
      <c r="B70" s="1" t="s">
        <v>18</v>
      </c>
      <c r="C70" s="1">
        <v>1.2760600037808152</v>
      </c>
      <c r="D70" s="1">
        <v>0.19180786500401503</v>
      </c>
      <c r="E70" s="1">
        <v>6.652803333972274</v>
      </c>
      <c r="F70" s="1">
        <v>1.7755425324050083E-06</v>
      </c>
      <c r="G70" s="1">
        <v>0.8759558096294893</v>
      </c>
      <c r="H70" s="1">
        <v>1.676164197932141</v>
      </c>
      <c r="I70" s="1">
        <v>0.8759558096294893</v>
      </c>
      <c r="J70" s="1">
        <v>1.676164197932141</v>
      </c>
    </row>
    <row r="71" spans="2:10" ht="12.75">
      <c r="B71" s="10" t="s">
        <v>8</v>
      </c>
      <c r="C71" s="10">
        <v>-0.5324328711807056</v>
      </c>
      <c r="D71" s="10">
        <v>0.19826953766928493</v>
      </c>
      <c r="E71" s="10">
        <v>-2.685399267278303</v>
      </c>
      <c r="F71" s="10">
        <v>0.014224942989485618</v>
      </c>
      <c r="G71" s="10">
        <v>-0.9460158782814032</v>
      </c>
      <c r="H71" s="10">
        <v>-0.11884986408000792</v>
      </c>
      <c r="I71" s="10">
        <v>-0.9460158782814032</v>
      </c>
      <c r="J71" s="10">
        <v>-0.11884986408000792</v>
      </c>
    </row>
    <row r="74" ht="12.75">
      <c r="B74" s="1" t="s">
        <v>16</v>
      </c>
    </row>
    <row r="76" spans="2:3" ht="12.75">
      <c r="B76" s="3" t="s">
        <v>25</v>
      </c>
      <c r="C76" s="3"/>
    </row>
    <row r="77" spans="2:3" ht="12.75">
      <c r="B77" s="1" t="s">
        <v>19</v>
      </c>
      <c r="C77" s="1">
        <v>0.8769040032512974</v>
      </c>
    </row>
    <row r="78" spans="2:3" ht="12.75">
      <c r="B78" s="1" t="s">
        <v>6</v>
      </c>
      <c r="C78" s="1">
        <v>0.7689606309181514</v>
      </c>
    </row>
    <row r="79" spans="2:3" ht="12.75">
      <c r="B79" s="1" t="s">
        <v>6</v>
      </c>
      <c r="C79" s="1">
        <v>0.73045406940451</v>
      </c>
    </row>
    <row r="80" spans="2:3" ht="12.75">
      <c r="B80" s="1" t="s">
        <v>4</v>
      </c>
      <c r="C80" s="1">
        <v>130.85388879824896</v>
      </c>
    </row>
    <row r="81" spans="2:3" ht="12.75">
      <c r="B81" s="10" t="s">
        <v>14</v>
      </c>
      <c r="C81" s="10">
        <v>22</v>
      </c>
    </row>
    <row r="83" ht="12.75">
      <c r="B83" s="1" t="s">
        <v>24</v>
      </c>
    </row>
    <row r="84" spans="2:7" ht="12.75">
      <c r="B84" s="7"/>
      <c r="C84" s="7" t="s">
        <v>20</v>
      </c>
      <c r="D84" s="7" t="s">
        <v>21</v>
      </c>
      <c r="E84" s="7" t="s">
        <v>22</v>
      </c>
      <c r="F84" s="7" t="s">
        <v>23</v>
      </c>
      <c r="G84" s="7" t="s">
        <v>1</v>
      </c>
    </row>
    <row r="85" spans="2:7" ht="12.75">
      <c r="B85" s="1" t="s">
        <v>27</v>
      </c>
      <c r="C85" s="1">
        <v>3</v>
      </c>
      <c r="D85" s="1">
        <v>1025802.8190638495</v>
      </c>
      <c r="E85" s="1">
        <v>341934.27302128315</v>
      </c>
      <c r="F85" s="1">
        <v>19.969600002995268</v>
      </c>
      <c r="G85" s="1">
        <v>5.882280561054669E-06</v>
      </c>
    </row>
    <row r="86" spans="2:5" ht="12.75">
      <c r="B86" s="1" t="s">
        <v>5</v>
      </c>
      <c r="C86" s="1">
        <v>18</v>
      </c>
      <c r="D86" s="1">
        <v>308209.32384524116</v>
      </c>
      <c r="E86" s="1">
        <v>17122.740213624507</v>
      </c>
    </row>
    <row r="87" spans="2:7" ht="12.75">
      <c r="B87" s="10" t="s">
        <v>3</v>
      </c>
      <c r="C87" s="10">
        <v>21</v>
      </c>
      <c r="D87" s="10">
        <v>1334012.1429090907</v>
      </c>
      <c r="E87" s="10"/>
      <c r="F87" s="10"/>
      <c r="G87" s="10"/>
    </row>
    <row r="89" spans="2:10" ht="12.75">
      <c r="B89" s="7"/>
      <c r="C89" s="7" t="s">
        <v>9</v>
      </c>
      <c r="D89" s="7" t="s">
        <v>4</v>
      </c>
      <c r="E89" s="7" t="s">
        <v>10</v>
      </c>
      <c r="F89" s="7" t="s">
        <v>11</v>
      </c>
      <c r="G89" s="7" t="s">
        <v>12</v>
      </c>
      <c r="H89" s="7" t="s">
        <v>13</v>
      </c>
      <c r="I89" s="7" t="s">
        <v>15</v>
      </c>
      <c r="J89" s="7" t="s">
        <v>17</v>
      </c>
    </row>
    <row r="90" spans="2:10" ht="12.75">
      <c r="B90" s="1" t="s">
        <v>2</v>
      </c>
      <c r="C90" s="1">
        <v>333.6506358002541</v>
      </c>
      <c r="D90" s="1">
        <v>205.21964893033783</v>
      </c>
      <c r="E90" s="1">
        <v>1.625822076683858</v>
      </c>
      <c r="F90" s="1">
        <v>0.12136714474395416</v>
      </c>
      <c r="G90" s="1">
        <v>-97.4998470344076</v>
      </c>
      <c r="H90" s="1">
        <v>764.8011186349158</v>
      </c>
      <c r="I90" s="1">
        <v>-97.4998470344076</v>
      </c>
      <c r="J90" s="1">
        <v>764.8011186349158</v>
      </c>
    </row>
    <row r="91" spans="2:10" ht="12.75">
      <c r="B91" s="1" t="s">
        <v>18</v>
      </c>
      <c r="C91" s="1">
        <v>1.3181872220401116</v>
      </c>
      <c r="D91" s="1">
        <v>0.2347197047088614</v>
      </c>
      <c r="E91" s="1">
        <v>5.616005795828466</v>
      </c>
      <c r="F91" s="1">
        <v>2.4976167485879636E-05</v>
      </c>
      <c r="G91" s="1">
        <v>0.8250594219317158</v>
      </c>
      <c r="H91" s="1">
        <v>1.8113150221485075</v>
      </c>
      <c r="I91" s="1">
        <v>0.8250594219317158</v>
      </c>
      <c r="J91" s="1">
        <v>1.8113150221485075</v>
      </c>
    </row>
    <row r="92" spans="2:10" ht="12.75">
      <c r="B92" s="1" t="s">
        <v>8</v>
      </c>
      <c r="C92" s="1">
        <v>-0.6415383815244682</v>
      </c>
      <c r="D92" s="1">
        <v>0.3631306756426696</v>
      </c>
      <c r="E92" s="1">
        <v>-1.7666873788315236</v>
      </c>
      <c r="F92" s="1">
        <v>0.0942327549234338</v>
      </c>
      <c r="G92" s="1">
        <v>-1.4044476202424423</v>
      </c>
      <c r="H92" s="1">
        <v>0.12137085719350593</v>
      </c>
      <c r="I92" s="1">
        <v>-1.4044476202424423</v>
      </c>
      <c r="J92" s="1">
        <v>0.12137085719350593</v>
      </c>
    </row>
    <row r="93" spans="2:10" ht="12.75">
      <c r="B93" s="10" t="s">
        <v>26</v>
      </c>
      <c r="C93" s="10">
        <v>0.0850796643496272</v>
      </c>
      <c r="D93" s="10">
        <v>0.24274693697902658</v>
      </c>
      <c r="E93" s="10">
        <v>0.350487076823458</v>
      </c>
      <c r="F93" s="10">
        <v>0.7300413429108512</v>
      </c>
      <c r="G93" s="10">
        <v>-0.42491272493016197</v>
      </c>
      <c r="H93" s="10">
        <v>0.5950720536294164</v>
      </c>
      <c r="I93" s="10">
        <v>-0.42491272493016197</v>
      </c>
      <c r="J93" s="10">
        <v>0.5950720536294164</v>
      </c>
    </row>
  </sheetData>
  <printOptions/>
  <pageMargins left="0.7480314960629921" right="0.7480314960629921" top="1.6535433070866143" bottom="1.6535433070866143" header="0" footer="0"/>
  <pageSetup cellComments="asDisplayed" fitToHeight="0" fitToWidth="0" horizontalDpi="600" verticalDpi="600" orientation="portrait" paperSize="9" r:id="rId4"/>
  <headerFooter alignWithMargins="0">
    <oddHeader>&amp;L&amp;C&amp;[TAB]&amp;R</oddHeader>
    <oddFooter>&amp;L&amp;CPage &amp;[PAGE]&amp;R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2007-10-20T13:39:52Z</cp:lastPrinted>
  <dcterms:created xsi:type="dcterms:W3CDTF">2007-10-14T14:29:55Z</dcterms:created>
  <dcterms:modified xsi:type="dcterms:W3CDTF">2009-10-13T06:01:09Z</dcterms:modified>
  <cp:category/>
  <cp:version/>
  <cp:contentType/>
  <cp:contentStatus/>
</cp:coreProperties>
</file>